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сентябрь\23.09.2021\додаткове питання\проект внесення змін до бюджету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4" i="3" l="1"/>
  <c r="D57" i="3"/>
  <c r="D18" i="3"/>
  <c r="D65" i="3"/>
  <c r="D63" i="3"/>
  <c r="G63" i="3"/>
  <c r="D91" i="3"/>
  <c r="D92" i="3"/>
  <c r="D73" i="3"/>
  <c r="D74" i="3"/>
  <c r="D89" i="3"/>
  <c r="D82" i="3"/>
  <c r="F63" i="3"/>
  <c r="D90" i="3"/>
</calcChain>
</file>

<file path=xl/sharedStrings.xml><?xml version="1.0" encoding="utf-8"?>
<sst xmlns="http://schemas.openxmlformats.org/spreadsheetml/2006/main" count="159" uniqueCount="87">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</sst>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view="pageBreakPreview" topLeftCell="A53" zoomScaleNormal="100" zoomScaleSheetLayoutView="100" workbookViewId="0">
      <selection activeCell="H58" sqref="H58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2" t="s">
        <v>17</v>
      </c>
      <c r="B4" s="62"/>
      <c r="C4" s="62"/>
      <c r="D4" s="62"/>
    </row>
    <row r="5" spans="1:6" x14ac:dyDescent="0.3">
      <c r="A5" s="63" t="s">
        <v>26</v>
      </c>
      <c r="B5" s="63"/>
      <c r="C5" s="10"/>
    </row>
    <row r="6" spans="1:6" x14ac:dyDescent="0.3">
      <c r="A6" s="64" t="s">
        <v>0</v>
      </c>
      <c r="B6" s="64"/>
      <c r="C6" s="10"/>
    </row>
    <row r="7" spans="1:6" ht="37.5" customHeight="1" x14ac:dyDescent="0.3">
      <c r="A7" s="62" t="s">
        <v>1</v>
      </c>
      <c r="B7" s="62"/>
      <c r="C7" s="62"/>
      <c r="D7" s="62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5" t="s">
        <v>27</v>
      </c>
      <c r="B9" s="65"/>
      <c r="C9" s="22" t="s">
        <v>3</v>
      </c>
      <c r="D9" s="22" t="s">
        <v>4</v>
      </c>
    </row>
    <row r="10" spans="1:6" x14ac:dyDescent="0.3">
      <c r="A10" s="59">
        <v>1</v>
      </c>
      <c r="B10" s="59"/>
      <c r="C10" s="23">
        <v>2</v>
      </c>
      <c r="D10" s="23">
        <v>3</v>
      </c>
    </row>
    <row r="11" spans="1:6" x14ac:dyDescent="0.3">
      <c r="A11" s="59" t="s">
        <v>5</v>
      </c>
      <c r="B11" s="59"/>
      <c r="C11" s="59"/>
      <c r="D11" s="59"/>
    </row>
    <row r="12" spans="1:6" x14ac:dyDescent="0.3">
      <c r="A12" s="59">
        <v>41020100</v>
      </c>
      <c r="B12" s="59"/>
      <c r="C12" s="24" t="s">
        <v>21</v>
      </c>
      <c r="D12" s="30">
        <v>52342800</v>
      </c>
    </row>
    <row r="13" spans="1:6" x14ac:dyDescent="0.3">
      <c r="A13" s="57"/>
      <c r="B13" s="58"/>
      <c r="C13" s="24" t="s">
        <v>23</v>
      </c>
      <c r="D13" s="30"/>
    </row>
    <row r="14" spans="1:6" ht="56.25" x14ac:dyDescent="0.3">
      <c r="A14" s="57" t="s">
        <v>85</v>
      </c>
      <c r="B14" s="58"/>
      <c r="C14" s="24" t="s">
        <v>86</v>
      </c>
      <c r="D14" s="30">
        <v>10000000</v>
      </c>
    </row>
    <row r="15" spans="1:6" x14ac:dyDescent="0.3">
      <c r="A15" s="53"/>
      <c r="B15" s="54"/>
      <c r="C15" s="24" t="s">
        <v>23</v>
      </c>
      <c r="D15" s="30"/>
    </row>
    <row r="16" spans="1:6" ht="37.5" x14ac:dyDescent="0.3">
      <c r="A16" s="59">
        <v>41033900</v>
      </c>
      <c r="B16" s="59"/>
      <c r="C16" s="24" t="s">
        <v>22</v>
      </c>
      <c r="D16" s="30">
        <v>246445600</v>
      </c>
    </row>
    <row r="17" spans="1:8" x14ac:dyDescent="0.3">
      <c r="A17" s="59"/>
      <c r="B17" s="59"/>
      <c r="C17" s="24" t="s">
        <v>23</v>
      </c>
      <c r="D17" s="30"/>
    </row>
    <row r="18" spans="1:8" ht="56.25" x14ac:dyDescent="0.3">
      <c r="A18" s="57" t="s">
        <v>64</v>
      </c>
      <c r="B18" s="58"/>
      <c r="C18" s="24" t="s">
        <v>49</v>
      </c>
      <c r="D18" s="30">
        <f>10000000+1088599</f>
        <v>11088599</v>
      </c>
    </row>
    <row r="19" spans="1:8" x14ac:dyDescent="0.3">
      <c r="A19" s="57"/>
      <c r="B19" s="58"/>
      <c r="C19" s="24" t="s">
        <v>23</v>
      </c>
      <c r="D19" s="30"/>
    </row>
    <row r="20" spans="1:8" ht="93.75" x14ac:dyDescent="0.3">
      <c r="A20" s="57" t="s">
        <v>62</v>
      </c>
      <c r="B20" s="58"/>
      <c r="C20" s="24" t="s">
        <v>63</v>
      </c>
      <c r="D20" s="30">
        <v>1862699</v>
      </c>
    </row>
    <row r="21" spans="1:8" x14ac:dyDescent="0.3">
      <c r="A21" s="57"/>
      <c r="B21" s="58"/>
      <c r="C21" s="24" t="s">
        <v>23</v>
      </c>
      <c r="D21" s="30"/>
    </row>
    <row r="22" spans="1:8" ht="37.5" x14ac:dyDescent="0.3">
      <c r="A22" s="57" t="s">
        <v>50</v>
      </c>
      <c r="B22" s="58"/>
      <c r="C22" s="24" t="s">
        <v>52</v>
      </c>
      <c r="D22" s="30" t="s">
        <v>51</v>
      </c>
    </row>
    <row r="23" spans="1:8" x14ac:dyDescent="0.3">
      <c r="A23" s="57"/>
      <c r="B23" s="58"/>
      <c r="C23" s="24" t="s">
        <v>23</v>
      </c>
      <c r="D23" s="30"/>
    </row>
    <row r="24" spans="1:8" ht="93.75" x14ac:dyDescent="0.3">
      <c r="A24" s="59">
        <v>41040200</v>
      </c>
      <c r="B24" s="59"/>
      <c r="C24" s="24" t="s">
        <v>31</v>
      </c>
      <c r="D24" s="30" t="s">
        <v>32</v>
      </c>
    </row>
    <row r="25" spans="1:8" x14ac:dyDescent="0.3">
      <c r="A25" s="59" t="s">
        <v>29</v>
      </c>
      <c r="B25" s="59"/>
      <c r="C25" s="24" t="s">
        <v>30</v>
      </c>
      <c r="D25" s="30"/>
    </row>
    <row r="26" spans="1:8" ht="56.25" x14ac:dyDescent="0.3">
      <c r="A26" s="59">
        <v>41051000</v>
      </c>
      <c r="B26" s="59"/>
      <c r="C26" s="24" t="s">
        <v>33</v>
      </c>
      <c r="D26" s="30" t="s">
        <v>36</v>
      </c>
    </row>
    <row r="27" spans="1:8" x14ac:dyDescent="0.3">
      <c r="A27" s="59" t="s">
        <v>29</v>
      </c>
      <c r="B27" s="59"/>
      <c r="C27" s="24" t="s">
        <v>30</v>
      </c>
      <c r="D27" s="30"/>
    </row>
    <row r="28" spans="1:8" ht="75" x14ac:dyDescent="0.3">
      <c r="A28" s="59">
        <v>41051200</v>
      </c>
      <c r="B28" s="59"/>
      <c r="C28" s="24" t="s">
        <v>34</v>
      </c>
      <c r="D28" s="30" t="s">
        <v>38</v>
      </c>
      <c r="H28" s="20"/>
    </row>
    <row r="29" spans="1:8" x14ac:dyDescent="0.3">
      <c r="A29" s="59" t="s">
        <v>29</v>
      </c>
      <c r="B29" s="59"/>
      <c r="C29" s="24" t="s">
        <v>30</v>
      </c>
      <c r="D29" s="30"/>
    </row>
    <row r="30" spans="1:8" ht="168.75" x14ac:dyDescent="0.3">
      <c r="A30" s="57" t="s">
        <v>54</v>
      </c>
      <c r="B30" s="58"/>
      <c r="C30" s="24" t="s">
        <v>70</v>
      </c>
      <c r="D30" s="30" t="s">
        <v>56</v>
      </c>
    </row>
    <row r="31" spans="1:8" x14ac:dyDescent="0.3">
      <c r="A31" s="59" t="s">
        <v>29</v>
      </c>
      <c r="B31" s="59"/>
      <c r="C31" s="24" t="s">
        <v>30</v>
      </c>
      <c r="D31" s="30"/>
    </row>
    <row r="32" spans="1:8" ht="131.25" x14ac:dyDescent="0.3">
      <c r="A32" s="57" t="s">
        <v>54</v>
      </c>
      <c r="B32" s="58"/>
      <c r="C32" s="24" t="s">
        <v>69</v>
      </c>
      <c r="D32" s="30" t="s">
        <v>57</v>
      </c>
    </row>
    <row r="33" spans="1:4" x14ac:dyDescent="0.3">
      <c r="A33" s="59" t="s">
        <v>29</v>
      </c>
      <c r="B33" s="59"/>
      <c r="C33" s="40" t="s">
        <v>30</v>
      </c>
      <c r="D33" s="41"/>
    </row>
    <row r="34" spans="1:4" x14ac:dyDescent="0.3">
      <c r="A34" s="35"/>
      <c r="B34" s="35"/>
      <c r="C34" s="44"/>
      <c r="D34" s="38" t="s">
        <v>45</v>
      </c>
    </row>
    <row r="35" spans="1:4" s="3" customFormat="1" ht="63.75" customHeight="1" x14ac:dyDescent="0.25">
      <c r="A35" s="65" t="s">
        <v>27</v>
      </c>
      <c r="B35" s="65"/>
      <c r="C35" s="22" t="s">
        <v>3</v>
      </c>
      <c r="D35" s="22" t="s">
        <v>4</v>
      </c>
    </row>
    <row r="36" spans="1:4" ht="112.5" x14ac:dyDescent="0.3">
      <c r="A36" s="57" t="s">
        <v>54</v>
      </c>
      <c r="B36" s="58"/>
      <c r="C36" s="42" t="s">
        <v>68</v>
      </c>
      <c r="D36" s="43" t="s">
        <v>58</v>
      </c>
    </row>
    <row r="37" spans="1:4" x14ac:dyDescent="0.3">
      <c r="A37" s="59" t="s">
        <v>29</v>
      </c>
      <c r="B37" s="59"/>
      <c r="C37" s="24" t="s">
        <v>30</v>
      </c>
      <c r="D37" s="30"/>
    </row>
    <row r="38" spans="1:4" ht="112.5" x14ac:dyDescent="0.3">
      <c r="A38" s="57" t="s">
        <v>54</v>
      </c>
      <c r="B38" s="58"/>
      <c r="C38" s="24" t="s">
        <v>67</v>
      </c>
      <c r="D38" s="30" t="s">
        <v>59</v>
      </c>
    </row>
    <row r="39" spans="1:4" x14ac:dyDescent="0.3">
      <c r="A39" s="59" t="s">
        <v>29</v>
      </c>
      <c r="B39" s="59"/>
      <c r="C39" s="24" t="s">
        <v>30</v>
      </c>
      <c r="D39" s="30"/>
    </row>
    <row r="40" spans="1:4" ht="150" x14ac:dyDescent="0.3">
      <c r="A40" s="57" t="s">
        <v>54</v>
      </c>
      <c r="B40" s="58"/>
      <c r="C40" s="24" t="s">
        <v>65</v>
      </c>
      <c r="D40" s="30" t="s">
        <v>60</v>
      </c>
    </row>
    <row r="41" spans="1:4" x14ac:dyDescent="0.3">
      <c r="A41" s="59" t="s">
        <v>29</v>
      </c>
      <c r="B41" s="59"/>
      <c r="C41" s="24" t="s">
        <v>30</v>
      </c>
      <c r="D41" s="30"/>
    </row>
    <row r="42" spans="1:4" ht="150" x14ac:dyDescent="0.3">
      <c r="A42" s="57" t="s">
        <v>54</v>
      </c>
      <c r="B42" s="58"/>
      <c r="C42" s="24" t="s">
        <v>66</v>
      </c>
      <c r="D42" s="30" t="s">
        <v>61</v>
      </c>
    </row>
    <row r="43" spans="1:4" x14ac:dyDescent="0.3">
      <c r="A43" s="59" t="s">
        <v>29</v>
      </c>
      <c r="B43" s="59"/>
      <c r="C43" s="24" t="s">
        <v>30</v>
      </c>
      <c r="D43" s="30"/>
    </row>
    <row r="44" spans="1:4" ht="78" customHeight="1" x14ac:dyDescent="0.3">
      <c r="A44" s="57" t="s">
        <v>55</v>
      </c>
      <c r="B44" s="58"/>
      <c r="C44" s="24" t="s">
        <v>42</v>
      </c>
      <c r="D44" s="30" t="s">
        <v>43</v>
      </c>
    </row>
    <row r="45" spans="1:4" x14ac:dyDescent="0.3">
      <c r="A45" s="59" t="s">
        <v>29</v>
      </c>
      <c r="B45" s="59"/>
      <c r="C45" s="24" t="s">
        <v>30</v>
      </c>
      <c r="D45" s="30"/>
    </row>
    <row r="46" spans="1:4" ht="75" x14ac:dyDescent="0.3">
      <c r="A46" s="59">
        <v>41055000</v>
      </c>
      <c r="B46" s="59"/>
      <c r="C46" s="24" t="s">
        <v>35</v>
      </c>
      <c r="D46" s="30" t="s">
        <v>53</v>
      </c>
    </row>
    <row r="47" spans="1:4" x14ac:dyDescent="0.3">
      <c r="A47" s="59" t="s">
        <v>29</v>
      </c>
      <c r="B47" s="59"/>
      <c r="C47" s="24" t="s">
        <v>30</v>
      </c>
      <c r="D47" s="47"/>
    </row>
    <row r="48" spans="1:4" ht="356.25" x14ac:dyDescent="0.3">
      <c r="A48" s="57" t="s">
        <v>79</v>
      </c>
      <c r="B48" s="58"/>
      <c r="C48" s="24" t="s">
        <v>82</v>
      </c>
      <c r="D48" s="30">
        <v>1000569</v>
      </c>
    </row>
    <row r="49" spans="1:8" x14ac:dyDescent="0.3">
      <c r="A49" s="66" t="s">
        <v>29</v>
      </c>
      <c r="B49" s="66"/>
      <c r="C49" s="40" t="s">
        <v>30</v>
      </c>
      <c r="D49" s="41"/>
    </row>
    <row r="50" spans="1:8" ht="51" customHeight="1" x14ac:dyDescent="0.3">
      <c r="A50" s="50"/>
      <c r="B50" s="50"/>
      <c r="C50" s="51"/>
      <c r="D50" s="52" t="s">
        <v>45</v>
      </c>
    </row>
    <row r="51" spans="1:8" s="3" customFormat="1" ht="63.75" customHeight="1" x14ac:dyDescent="0.25">
      <c r="A51" s="65" t="s">
        <v>27</v>
      </c>
      <c r="B51" s="65"/>
      <c r="C51" s="22" t="s">
        <v>3</v>
      </c>
      <c r="D51" s="22" t="s">
        <v>4</v>
      </c>
    </row>
    <row r="52" spans="1:8" ht="393.6" customHeight="1" x14ac:dyDescent="0.3">
      <c r="A52" s="67" t="s">
        <v>80</v>
      </c>
      <c r="B52" s="68"/>
      <c r="C52" s="42" t="s">
        <v>81</v>
      </c>
      <c r="D52" s="43">
        <v>1926107</v>
      </c>
    </row>
    <row r="53" spans="1:8" x14ac:dyDescent="0.3">
      <c r="A53" s="59" t="s">
        <v>29</v>
      </c>
      <c r="B53" s="59"/>
      <c r="C53" s="24" t="s">
        <v>30</v>
      </c>
      <c r="D53" s="30"/>
    </row>
    <row r="54" spans="1:8" ht="24.6" customHeight="1" x14ac:dyDescent="0.3">
      <c r="A54" s="59" t="s">
        <v>83</v>
      </c>
      <c r="B54" s="59"/>
      <c r="C54" s="24" t="s">
        <v>84</v>
      </c>
      <c r="D54" s="30">
        <v>347000</v>
      </c>
    </row>
    <row r="55" spans="1:8" x14ac:dyDescent="0.3">
      <c r="A55" s="59" t="s">
        <v>29</v>
      </c>
      <c r="B55" s="59"/>
      <c r="C55" s="24" t="s">
        <v>30</v>
      </c>
      <c r="D55" s="28"/>
    </row>
    <row r="56" spans="1:8" ht="31.15" customHeight="1" x14ac:dyDescent="0.3">
      <c r="A56" s="59" t="s">
        <v>6</v>
      </c>
      <c r="B56" s="59"/>
      <c r="C56" s="59"/>
      <c r="D56" s="59"/>
    </row>
    <row r="57" spans="1:8" ht="75" x14ac:dyDescent="0.3">
      <c r="A57" s="57" t="s">
        <v>46</v>
      </c>
      <c r="B57" s="58"/>
      <c r="C57" s="24" t="s">
        <v>47</v>
      </c>
      <c r="D57" s="30">
        <f>45232641+10000000</f>
        <v>55232641</v>
      </c>
    </row>
    <row r="58" spans="1:8" x14ac:dyDescent="0.3">
      <c r="A58" s="57"/>
      <c r="B58" s="58"/>
      <c r="C58" s="24" t="s">
        <v>23</v>
      </c>
      <c r="D58" s="30"/>
    </row>
    <row r="59" spans="1:8" ht="37.5" x14ac:dyDescent="0.3">
      <c r="A59" s="59" t="s">
        <v>41</v>
      </c>
      <c r="B59" s="59"/>
      <c r="C59" s="24" t="s">
        <v>39</v>
      </c>
      <c r="D59" s="30" t="s">
        <v>40</v>
      </c>
    </row>
    <row r="60" spans="1:8" x14ac:dyDescent="0.3">
      <c r="A60" s="59" t="s">
        <v>29</v>
      </c>
      <c r="B60" s="59"/>
      <c r="C60" s="24" t="s">
        <v>30</v>
      </c>
      <c r="D60" s="47"/>
    </row>
    <row r="61" spans="1:8" ht="24.6" customHeight="1" x14ac:dyDescent="0.3">
      <c r="A61" s="59" t="s">
        <v>83</v>
      </c>
      <c r="B61" s="59"/>
      <c r="C61" s="24" t="s">
        <v>84</v>
      </c>
      <c r="D61" s="30">
        <v>6790000</v>
      </c>
      <c r="H61" s="39"/>
    </row>
    <row r="62" spans="1:8" x14ac:dyDescent="0.3">
      <c r="A62" s="59" t="s">
        <v>29</v>
      </c>
      <c r="B62" s="59"/>
      <c r="C62" s="24" t="s">
        <v>30</v>
      </c>
      <c r="D62" s="23"/>
    </row>
    <row r="63" spans="1:8" s="27" customFormat="1" ht="21.6" customHeight="1" x14ac:dyDescent="0.3">
      <c r="A63" s="61" t="s">
        <v>7</v>
      </c>
      <c r="B63" s="61"/>
      <c r="C63" s="26" t="s">
        <v>8</v>
      </c>
      <c r="D63" s="29">
        <f>D64+D65</f>
        <v>519888505</v>
      </c>
      <c r="F63" s="31">
        <f>[1]Лист1!$C$89</f>
        <v>314503783</v>
      </c>
      <c r="G63" s="31">
        <f>F63-D63</f>
        <v>-205384722</v>
      </c>
    </row>
    <row r="64" spans="1:8" ht="22.9" customHeight="1" x14ac:dyDescent="0.3">
      <c r="A64" s="59" t="s">
        <v>7</v>
      </c>
      <c r="B64" s="59"/>
      <c r="C64" s="25" t="s">
        <v>9</v>
      </c>
      <c r="D64" s="30">
        <f>D12+D16+D24+D26+D28+D54+D44+D18+D22+D30+D32+D36+D38+D40+D42+D20+D46+D48+D52+D14</f>
        <v>426029526</v>
      </c>
    </row>
    <row r="65" spans="1:4" ht="21.6" customHeight="1" x14ac:dyDescent="0.3">
      <c r="A65" s="59" t="s">
        <v>7</v>
      </c>
      <c r="B65" s="59"/>
      <c r="C65" s="25" t="s">
        <v>10</v>
      </c>
      <c r="D65" s="30">
        <f>D61+D57+D59</f>
        <v>93858979</v>
      </c>
    </row>
    <row r="66" spans="1:4" x14ac:dyDescent="0.3">
      <c r="A66" s="35"/>
      <c r="B66" s="35"/>
      <c r="C66" s="36"/>
      <c r="D66" s="37"/>
    </row>
    <row r="67" spans="1:4" ht="30" customHeight="1" x14ac:dyDescent="0.3">
      <c r="A67" s="14"/>
      <c r="B67" s="14"/>
      <c r="C67" s="15"/>
      <c r="D67" s="38" t="s">
        <v>45</v>
      </c>
    </row>
    <row r="68" spans="1:4" ht="54.75" customHeight="1" x14ac:dyDescent="0.3">
      <c r="A68" s="60" t="s">
        <v>11</v>
      </c>
      <c r="B68" s="60"/>
      <c r="C68" s="60"/>
      <c r="D68" s="60"/>
    </row>
    <row r="69" spans="1:4" x14ac:dyDescent="0.3">
      <c r="D69" s="11" t="s">
        <v>2</v>
      </c>
    </row>
    <row r="70" spans="1:4" ht="150" x14ac:dyDescent="0.3">
      <c r="A70" s="16" t="s">
        <v>12</v>
      </c>
      <c r="B70" s="16" t="s">
        <v>13</v>
      </c>
      <c r="C70" s="12" t="s">
        <v>14</v>
      </c>
      <c r="D70" s="12" t="s">
        <v>4</v>
      </c>
    </row>
    <row r="71" spans="1:4" x14ac:dyDescent="0.3">
      <c r="A71" s="17">
        <v>1</v>
      </c>
      <c r="B71" s="17">
        <v>2</v>
      </c>
      <c r="C71" s="17">
        <v>3</v>
      </c>
      <c r="D71" s="17">
        <v>4</v>
      </c>
    </row>
    <row r="72" spans="1:4" x14ac:dyDescent="0.3">
      <c r="A72" s="56" t="s">
        <v>15</v>
      </c>
      <c r="B72" s="56"/>
      <c r="C72" s="56"/>
      <c r="D72" s="56"/>
    </row>
    <row r="73" spans="1:4" x14ac:dyDescent="0.3">
      <c r="A73" s="48">
        <v>3719770</v>
      </c>
      <c r="B73" s="48">
        <v>9770</v>
      </c>
      <c r="C73" s="13" t="s">
        <v>48</v>
      </c>
      <c r="D73" s="48">
        <f>1266000</f>
        <v>1266000</v>
      </c>
    </row>
    <row r="74" spans="1:4" ht="56.25" x14ac:dyDescent="0.3">
      <c r="A74" s="47" t="s">
        <v>29</v>
      </c>
      <c r="B74" s="49"/>
      <c r="C74" s="13" t="s">
        <v>73</v>
      </c>
      <c r="D74" s="48">
        <f>D73</f>
        <v>1266000</v>
      </c>
    </row>
    <row r="75" spans="1:4" ht="56.25" x14ac:dyDescent="0.3">
      <c r="A75" s="45">
        <v>3719800</v>
      </c>
      <c r="B75" s="45">
        <v>9800</v>
      </c>
      <c r="C75" s="13" t="s">
        <v>44</v>
      </c>
      <c r="D75" s="45">
        <v>300000</v>
      </c>
    </row>
    <row r="76" spans="1:4" ht="37.5" x14ac:dyDescent="0.3">
      <c r="A76" s="45"/>
      <c r="B76" s="45"/>
      <c r="C76" s="13" t="s">
        <v>74</v>
      </c>
      <c r="D76" s="45">
        <v>300000</v>
      </c>
    </row>
    <row r="77" spans="1:4" ht="56.25" x14ac:dyDescent="0.3">
      <c r="A77" s="45">
        <v>3719800</v>
      </c>
      <c r="B77" s="45">
        <v>9800</v>
      </c>
      <c r="C77" s="13" t="s">
        <v>44</v>
      </c>
      <c r="D77" s="45">
        <v>200000</v>
      </c>
    </row>
    <row r="78" spans="1:4" ht="56.25" x14ac:dyDescent="0.3">
      <c r="A78" s="45"/>
      <c r="B78" s="45"/>
      <c r="C78" s="13" t="s">
        <v>75</v>
      </c>
      <c r="D78" s="45">
        <v>200000</v>
      </c>
    </row>
    <row r="79" spans="1:4" ht="56.25" x14ac:dyDescent="0.3">
      <c r="A79" s="45">
        <v>3719800</v>
      </c>
      <c r="B79" s="45">
        <v>9800</v>
      </c>
      <c r="C79" s="13" t="s">
        <v>44</v>
      </c>
      <c r="D79" s="45">
        <v>200000</v>
      </c>
    </row>
    <row r="80" spans="1:4" ht="37.5" x14ac:dyDescent="0.3">
      <c r="A80" s="45"/>
      <c r="B80" s="45"/>
      <c r="C80" s="13" t="s">
        <v>77</v>
      </c>
      <c r="D80" s="45">
        <v>200000</v>
      </c>
    </row>
    <row r="81" spans="1:4" ht="56.25" x14ac:dyDescent="0.3">
      <c r="A81" s="32">
        <v>3719800</v>
      </c>
      <c r="B81" s="12">
        <v>9800</v>
      </c>
      <c r="C81" s="13" t="s">
        <v>44</v>
      </c>
      <c r="D81" s="33">
        <v>50000</v>
      </c>
    </row>
    <row r="82" spans="1:4" ht="37.5" x14ac:dyDescent="0.3">
      <c r="A82" s="12"/>
      <c r="B82" s="12"/>
      <c r="C82" s="13" t="s">
        <v>71</v>
      </c>
      <c r="D82" s="33">
        <f>D81</f>
        <v>50000</v>
      </c>
    </row>
    <row r="83" spans="1:4" x14ac:dyDescent="0.3">
      <c r="A83" s="56" t="s">
        <v>16</v>
      </c>
      <c r="B83" s="56"/>
      <c r="C83" s="56"/>
      <c r="D83" s="56"/>
    </row>
    <row r="84" spans="1:4" ht="56.25" x14ac:dyDescent="0.3">
      <c r="A84" s="45">
        <v>3719770</v>
      </c>
      <c r="B84" s="45">
        <v>9770</v>
      </c>
      <c r="C84" s="13" t="s">
        <v>78</v>
      </c>
      <c r="D84" s="45">
        <v>480000</v>
      </c>
    </row>
    <row r="85" spans="1:4" x14ac:dyDescent="0.3">
      <c r="A85" s="46" t="s">
        <v>29</v>
      </c>
      <c r="B85" s="49"/>
      <c r="C85" s="13" t="s">
        <v>30</v>
      </c>
      <c r="D85" s="45">
        <v>480000</v>
      </c>
    </row>
    <row r="86" spans="1:4" ht="56.25" x14ac:dyDescent="0.3">
      <c r="A86" s="45">
        <v>3719800</v>
      </c>
      <c r="B86" s="45">
        <v>9800</v>
      </c>
      <c r="C86" s="13" t="s">
        <v>44</v>
      </c>
      <c r="D86" s="45">
        <v>109400</v>
      </c>
    </row>
    <row r="87" spans="1:4" ht="56.25" x14ac:dyDescent="0.3">
      <c r="A87" s="45"/>
      <c r="B87" s="45"/>
      <c r="C87" s="13" t="s">
        <v>76</v>
      </c>
      <c r="D87" s="45">
        <v>109400</v>
      </c>
    </row>
    <row r="88" spans="1:4" ht="56.25" x14ac:dyDescent="0.3">
      <c r="A88" s="32">
        <v>3719800</v>
      </c>
      <c r="B88" s="32">
        <v>9800</v>
      </c>
      <c r="C88" s="13" t="s">
        <v>44</v>
      </c>
      <c r="D88" s="33">
        <v>1610621</v>
      </c>
    </row>
    <row r="89" spans="1:4" ht="56.25" x14ac:dyDescent="0.3">
      <c r="A89" s="32"/>
      <c r="B89" s="32"/>
      <c r="C89" s="13" t="s">
        <v>72</v>
      </c>
      <c r="D89" s="33">
        <f>D88</f>
        <v>1610621</v>
      </c>
    </row>
    <row r="90" spans="1:4" x14ac:dyDescent="0.3">
      <c r="A90" s="12" t="s">
        <v>7</v>
      </c>
      <c r="B90" s="12" t="s">
        <v>7</v>
      </c>
      <c r="C90" s="13" t="s">
        <v>8</v>
      </c>
      <c r="D90" s="34">
        <f>D91+D92</f>
        <v>4216021</v>
      </c>
    </row>
    <row r="91" spans="1:4" x14ac:dyDescent="0.3">
      <c r="A91" s="12" t="s">
        <v>7</v>
      </c>
      <c r="B91" s="12" t="s">
        <v>7</v>
      </c>
      <c r="C91" s="13" t="s">
        <v>9</v>
      </c>
      <c r="D91" s="33">
        <f>D81+D75+D77+D79+D73</f>
        <v>2016000</v>
      </c>
    </row>
    <row r="92" spans="1:4" x14ac:dyDescent="0.3">
      <c r="A92" s="12" t="s">
        <v>7</v>
      </c>
      <c r="B92" s="12" t="s">
        <v>7</v>
      </c>
      <c r="C92" s="13" t="s">
        <v>10</v>
      </c>
      <c r="D92" s="33">
        <f>D88+D84+D86</f>
        <v>2200021</v>
      </c>
    </row>
    <row r="95" spans="1:4" s="3" customFormat="1" ht="15.75" x14ac:dyDescent="0.25">
      <c r="A95" s="8" t="s">
        <v>24</v>
      </c>
    </row>
    <row r="96" spans="1:4" s="3" customFormat="1" ht="15.75" x14ac:dyDescent="0.25">
      <c r="A96" s="8" t="s">
        <v>25</v>
      </c>
      <c r="D96" s="3" t="s">
        <v>19</v>
      </c>
    </row>
    <row r="97" spans="1:4" s="3" customFormat="1" ht="15.75" x14ac:dyDescent="0.25">
      <c r="A97" s="7"/>
      <c r="B97" s="4"/>
      <c r="D97" s="6"/>
    </row>
    <row r="98" spans="1:4" s="3" customFormat="1" ht="15.75" x14ac:dyDescent="0.25">
      <c r="A98" s="55" t="s">
        <v>18</v>
      </c>
      <c r="B98" s="55"/>
      <c r="D98" s="3" t="s">
        <v>20</v>
      </c>
    </row>
  </sheetData>
  <mergeCells count="62">
    <mergeCell ref="A14:B14"/>
    <mergeCell ref="A48:B48"/>
    <mergeCell ref="A49:B49"/>
    <mergeCell ref="A52:B52"/>
    <mergeCell ref="A53:B53"/>
    <mergeCell ref="A59:B59"/>
    <mergeCell ref="A19:B19"/>
    <mergeCell ref="A22:B22"/>
    <mergeCell ref="A23:B23"/>
    <mergeCell ref="A18:B18"/>
    <mergeCell ref="A60:B60"/>
    <mergeCell ref="A51:B51"/>
    <mergeCell ref="A42:B42"/>
    <mergeCell ref="A43:B43"/>
    <mergeCell ref="A30:B30"/>
    <mergeCell ref="A33:B33"/>
    <mergeCell ref="A36:B36"/>
    <mergeCell ref="A37:B37"/>
    <mergeCell ref="A35:B35"/>
    <mergeCell ref="A54:B54"/>
    <mergeCell ref="A26:B26"/>
    <mergeCell ref="A20:B20"/>
    <mergeCell ref="A21:B21"/>
    <mergeCell ref="A27:B27"/>
    <mergeCell ref="A29:B29"/>
    <mergeCell ref="A24:B24"/>
    <mergeCell ref="A25:B25"/>
    <mergeCell ref="A57:B57"/>
    <mergeCell ref="A55:B55"/>
    <mergeCell ref="A56:D56"/>
    <mergeCell ref="A38:B38"/>
    <mergeCell ref="A39:B39"/>
    <mergeCell ref="A31:B31"/>
    <mergeCell ref="A32:B32"/>
    <mergeCell ref="A4:D4"/>
    <mergeCell ref="A5:B5"/>
    <mergeCell ref="A6:B6"/>
    <mergeCell ref="A10:B10"/>
    <mergeCell ref="A12:B12"/>
    <mergeCell ref="A11:D11"/>
    <mergeCell ref="A7:D7"/>
    <mergeCell ref="A9:B9"/>
    <mergeCell ref="A13:B13"/>
    <mergeCell ref="A63:B63"/>
    <mergeCell ref="A64:B64"/>
    <mergeCell ref="A65:B65"/>
    <mergeCell ref="A16:B16"/>
    <mergeCell ref="A17:B17"/>
    <mergeCell ref="A61:B61"/>
    <mergeCell ref="A40:B40"/>
    <mergeCell ref="A41:B41"/>
    <mergeCell ref="A28:B28"/>
    <mergeCell ref="A98:B98"/>
    <mergeCell ref="A83:D83"/>
    <mergeCell ref="A58:B58"/>
    <mergeCell ref="A44:B44"/>
    <mergeCell ref="A72:D72"/>
    <mergeCell ref="A45:B45"/>
    <mergeCell ref="A68:D68"/>
    <mergeCell ref="A62:B62"/>
    <mergeCell ref="A46:B46"/>
    <mergeCell ref="A47:B47"/>
  </mergeCells>
  <phoneticPr fontId="0" type="noConversion"/>
  <hyperlinks>
    <hyperlink ref="A70" r:id="rId1" display="http://search.ligazakon.ua/l_doc2.nsf/link1/MF17065.html"/>
    <hyperlink ref="B70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2" orientation="portrait" r:id="rId3"/>
  <headerFooter alignWithMargins="0"/>
  <rowBreaks count="3" manualBreakCount="3">
    <brk id="33" max="16383" man="1"/>
    <brk id="49" max="16383" man="1"/>
    <brk id="6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2021-08-18T06:43:49Z</cp:lastPrinted>
  <dcterms:created xsi:type="dcterms:W3CDTF">1996-10-08T23:32:33Z</dcterms:created>
  <dcterms:modified xsi:type="dcterms:W3CDTF">2021-09-20T12:36:32Z</dcterms:modified>
</cp:coreProperties>
</file>